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mt81\RD-Eigenbetrieb\allgem\11 Allgemeine Verwaltung\11.81 - Beschaffung\2026\Reinigung\002_Vergabe 2\02_Veröffentlichung\"/>
    </mc:Choice>
  </mc:AlternateContent>
  <xr:revisionPtr revIDLastSave="0" documentId="13_ncr:1_{9CB1864E-1492-466A-A6AF-EF5BFB3B2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Titles" localSheetId="0">Tabelle1!$7:$7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8" i="1"/>
  <c r="G25" i="1"/>
  <c r="G24" i="1"/>
  <c r="G22" i="1"/>
  <c r="G21" i="1"/>
  <c r="G19" i="1"/>
  <c r="G16" i="1"/>
  <c r="G14" i="1"/>
  <c r="G11" i="1"/>
  <c r="G9" i="1"/>
  <c r="G8" i="1"/>
  <c r="H22" i="1" l="1"/>
  <c r="H19" i="1"/>
  <c r="H25" i="1"/>
  <c r="H24" i="1"/>
  <c r="H9" i="1" l="1"/>
  <c r="H21" i="1" l="1"/>
  <c r="H18" i="1"/>
  <c r="H16" i="1"/>
  <c r="H14" i="1"/>
  <c r="H11" i="1"/>
  <c r="H10" i="1"/>
  <c r="H8" i="1"/>
  <c r="H26" i="1"/>
  <c r="G26" i="1" l="1"/>
</calcChain>
</file>

<file path=xl/sharedStrings.xml><?xml version="1.0" encoding="utf-8"?>
<sst xmlns="http://schemas.openxmlformats.org/spreadsheetml/2006/main" count="43" uniqueCount="31">
  <si>
    <t>Schmutzfangmattenservice</t>
  </si>
  <si>
    <t>Einrichtung</t>
  </si>
  <si>
    <t>Anzahl</t>
  </si>
  <si>
    <t>Summe je Standort
in Euro</t>
  </si>
  <si>
    <t>RW Kleinbeeren</t>
  </si>
  <si>
    <t>RW Dahlewitz</t>
  </si>
  <si>
    <t>RW Rangsdorf</t>
  </si>
  <si>
    <t>RW Trebbin</t>
  </si>
  <si>
    <t>RW Zossen</t>
  </si>
  <si>
    <t>RW Klausdorf</t>
  </si>
  <si>
    <t>RW Luckenwalde</t>
  </si>
  <si>
    <t>RW Baruth</t>
  </si>
  <si>
    <t>RW Petkus</t>
  </si>
  <si>
    <r>
      <t>Summe, netto</t>
    </r>
    <r>
      <rPr>
        <sz val="11"/>
        <color theme="1"/>
        <rFont val="Arial"/>
        <family val="2"/>
      </rPr>
      <t>:</t>
    </r>
  </si>
  <si>
    <t>Summe/Jahr
in Euro</t>
  </si>
  <si>
    <t>Tauschintervall: 28 Tage
Mietpreis (EP)
in Euro, netto</t>
  </si>
  <si>
    <t>Kosten-stelle</t>
  </si>
  <si>
    <t>RW Mahlow</t>
  </si>
  <si>
    <t>RW Dahme</t>
  </si>
  <si>
    <t>Verwaltung Luckenwalde</t>
  </si>
  <si>
    <t>90 x 120</t>
  </si>
  <si>
    <t>85 x 90</t>
  </si>
  <si>
    <t>85 x 250</t>
  </si>
  <si>
    <t>85  x 150</t>
  </si>
  <si>
    <t>75 x 90</t>
  </si>
  <si>
    <t>110 x 200</t>
  </si>
  <si>
    <t>110 x 400</t>
  </si>
  <si>
    <t>gewünschte Mattengröße in cm</t>
  </si>
  <si>
    <r>
      <t xml:space="preserve">angebotene Mattengröße
 in cm </t>
    </r>
    <r>
      <rPr>
        <b/>
        <sz val="9"/>
        <color theme="1"/>
        <rFont val="Arial"/>
        <family val="2"/>
      </rPr>
      <t xml:space="preserve">(zulässig </t>
    </r>
    <r>
      <rPr>
        <b/>
        <sz val="9"/>
        <color theme="1"/>
        <rFont val="Aptos Narrow"/>
      </rPr>
      <t>±</t>
    </r>
    <r>
      <rPr>
        <b/>
        <sz val="9"/>
        <color theme="1"/>
        <rFont val="Arial"/>
        <family val="2"/>
      </rPr>
      <t>10 cm insgesamt)</t>
    </r>
  </si>
  <si>
    <t>Bieter:</t>
  </si>
  <si>
    <r>
      <rPr>
        <b/>
        <i/>
        <sz val="10"/>
        <color theme="1"/>
        <rFont val="Arial"/>
        <family val="2"/>
      </rPr>
      <t>Hinweis für Bieter:</t>
    </r>
    <r>
      <rPr>
        <i/>
        <sz val="10"/>
        <color theme="1"/>
        <rFont val="Arial"/>
        <family val="2"/>
      </rPr>
      <t xml:space="preserve">
Bitte befüllen Sie die gelb hinterlegten Felder.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</si>
</sst>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</font>
    <font>
      <sz val="10.5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4" fontId="1" fillId="2" borderId="3" xfId="0" applyNumberFormat="1" applyFont="1" applyFill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vertical="center" wrapText="1"/>
    </xf>
    <xf numFmtId="14" fontId="0" fillId="3" borderId="1" xfId="0" applyNumberFormat="1" applyFont="1" applyFill="1" applyBorder="1" applyAlignment="1" applyProtection="1">
      <alignment horizontal="right" vertical="center"/>
      <protection locked="0"/>
    </xf>
    <xf numFmtId="2" fontId="0" fillId="3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/>
    </xf>
    <xf numFmtId="0" fontId="0" fillId="4" borderId="1" xfId="0" applyFill="1" applyBorder="1" applyAlignment="1" applyProtection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4" fontId="1" fillId="2" borderId="3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right" vertical="center" wrapText="1"/>
    </xf>
    <xf numFmtId="0" fontId="2" fillId="0" borderId="7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4" fontId="5" fillId="3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zoomScale="85" zoomScaleNormal="85" workbookViewId="0">
      <selection activeCell="B5" sqref="B5:F5"/>
    </sheetView>
  </sheetViews>
  <sheetFormatPr baseColWidth="10" defaultColWidth="17.375" defaultRowHeight="14.25" x14ac:dyDescent="0.2"/>
  <cols>
    <col min="1" max="1" width="8" style="1" customWidth="1"/>
    <col min="2" max="2" width="15.25" style="1" customWidth="1"/>
    <col min="3" max="3" width="9.375" style="1" customWidth="1"/>
    <col min="4" max="4" width="12.5" style="1" customWidth="1"/>
    <col min="5" max="5" width="15.875" style="1" customWidth="1"/>
    <col min="6" max="6" width="23.125" style="1" customWidth="1"/>
    <col min="7" max="7" width="14.125" style="1" customWidth="1"/>
    <col min="8" max="8" width="13.125" style="1" customWidth="1"/>
    <col min="9" max="16384" width="17.375" style="1"/>
  </cols>
  <sheetData>
    <row r="1" spans="1:8" ht="15" x14ac:dyDescent="0.25">
      <c r="A1" s="28" t="s">
        <v>0</v>
      </c>
      <c r="B1" s="28"/>
      <c r="C1" s="28"/>
      <c r="D1" s="28"/>
      <c r="E1" s="28"/>
      <c r="F1" s="28"/>
      <c r="G1" s="28"/>
    </row>
    <row r="2" spans="1:8" ht="15" x14ac:dyDescent="0.25">
      <c r="A2" s="15"/>
      <c r="B2" s="15"/>
      <c r="C2" s="15"/>
      <c r="D2" s="15"/>
      <c r="E2" s="15"/>
      <c r="F2" s="15"/>
      <c r="G2" s="15"/>
    </row>
    <row r="3" spans="1:8" ht="27.75" customHeight="1" x14ac:dyDescent="0.25">
      <c r="A3" s="31" t="s">
        <v>30</v>
      </c>
      <c r="B3" s="31"/>
      <c r="C3" s="31"/>
      <c r="D3" s="31"/>
      <c r="E3" s="31"/>
      <c r="F3" s="31"/>
      <c r="G3" s="15"/>
    </row>
    <row r="4" spans="1:8" ht="15" x14ac:dyDescent="0.25">
      <c r="A4" s="15"/>
      <c r="B4" s="15"/>
      <c r="C4" s="15"/>
      <c r="D4" s="15"/>
      <c r="E4" s="15"/>
      <c r="F4" s="15"/>
      <c r="G4" s="15"/>
    </row>
    <row r="5" spans="1:8" ht="15" x14ac:dyDescent="0.25">
      <c r="A5" s="15" t="s">
        <v>29</v>
      </c>
      <c r="B5" s="30"/>
      <c r="C5" s="30"/>
      <c r="D5" s="30"/>
      <c r="E5" s="30"/>
      <c r="F5" s="30"/>
      <c r="G5" s="15"/>
    </row>
    <row r="7" spans="1:8" ht="57" x14ac:dyDescent="0.2">
      <c r="A7" s="2" t="s">
        <v>16</v>
      </c>
      <c r="B7" s="3" t="s">
        <v>1</v>
      </c>
      <c r="C7" s="3" t="s">
        <v>2</v>
      </c>
      <c r="D7" s="3" t="s">
        <v>27</v>
      </c>
      <c r="E7" s="3" t="s">
        <v>28</v>
      </c>
      <c r="F7" s="4" t="s">
        <v>15</v>
      </c>
      <c r="G7" s="4" t="s">
        <v>3</v>
      </c>
      <c r="H7" s="4" t="s">
        <v>14</v>
      </c>
    </row>
    <row r="8" spans="1:8" ht="23.65" customHeight="1" x14ac:dyDescent="0.2">
      <c r="A8" s="11">
        <v>100</v>
      </c>
      <c r="B8" s="13" t="s">
        <v>4</v>
      </c>
      <c r="C8" s="5">
        <v>2</v>
      </c>
      <c r="D8" s="16" t="s">
        <v>20</v>
      </c>
      <c r="E8" s="9"/>
      <c r="F8" s="10"/>
      <c r="G8" s="14">
        <f>C8*F8</f>
        <v>0</v>
      </c>
      <c r="H8" s="14">
        <f>G8*13</f>
        <v>0</v>
      </c>
    </row>
    <row r="9" spans="1:8" ht="23.65" customHeight="1" x14ac:dyDescent="0.2">
      <c r="A9" s="11">
        <v>200</v>
      </c>
      <c r="B9" s="13" t="s">
        <v>17</v>
      </c>
      <c r="C9" s="5">
        <v>3</v>
      </c>
      <c r="D9" s="16" t="s">
        <v>20</v>
      </c>
      <c r="E9" s="9"/>
      <c r="F9" s="10"/>
      <c r="G9" s="14">
        <f>C9*F9</f>
        <v>0</v>
      </c>
      <c r="H9" s="14">
        <f t="shared" ref="H9:H10" si="0">G9*13</f>
        <v>0</v>
      </c>
    </row>
    <row r="10" spans="1:8" ht="23.65" customHeight="1" x14ac:dyDescent="0.2">
      <c r="A10" s="11">
        <v>300</v>
      </c>
      <c r="B10" s="12" t="s">
        <v>5</v>
      </c>
      <c r="C10" s="5">
        <v>1</v>
      </c>
      <c r="D10" s="16" t="s">
        <v>21</v>
      </c>
      <c r="E10" s="9"/>
      <c r="F10" s="10"/>
      <c r="G10" s="14">
        <f>C10*F10</f>
        <v>0</v>
      </c>
      <c r="H10" s="14">
        <f t="shared" si="0"/>
        <v>0</v>
      </c>
    </row>
    <row r="11" spans="1:8" ht="23.65" customHeight="1" x14ac:dyDescent="0.2">
      <c r="A11" s="22">
        <v>500</v>
      </c>
      <c r="B11" s="24" t="s">
        <v>6</v>
      </c>
      <c r="C11" s="5">
        <v>2</v>
      </c>
      <c r="D11" s="16" t="s">
        <v>22</v>
      </c>
      <c r="E11" s="9"/>
      <c r="F11" s="10"/>
      <c r="G11" s="17">
        <f>(C11*F11)+(C12*F12)+(C13*F13)</f>
        <v>0</v>
      </c>
      <c r="H11" s="27">
        <f>G11*13</f>
        <v>0</v>
      </c>
    </row>
    <row r="12" spans="1:8" ht="23.65" customHeight="1" x14ac:dyDescent="0.2">
      <c r="A12" s="22"/>
      <c r="B12" s="24"/>
      <c r="C12" s="5">
        <v>1</v>
      </c>
      <c r="D12" s="16" t="s">
        <v>21</v>
      </c>
      <c r="E12" s="9"/>
      <c r="F12" s="10"/>
      <c r="G12" s="29"/>
      <c r="H12" s="27"/>
    </row>
    <row r="13" spans="1:8" ht="23.65" customHeight="1" x14ac:dyDescent="0.2">
      <c r="A13" s="22"/>
      <c r="B13" s="24"/>
      <c r="C13" s="5">
        <v>1</v>
      </c>
      <c r="D13" s="16" t="s">
        <v>20</v>
      </c>
      <c r="E13" s="9"/>
      <c r="F13" s="10"/>
      <c r="G13" s="18"/>
      <c r="H13" s="27"/>
    </row>
    <row r="14" spans="1:8" ht="23.65" customHeight="1" x14ac:dyDescent="0.2">
      <c r="A14" s="22">
        <v>600</v>
      </c>
      <c r="B14" s="24" t="s">
        <v>7</v>
      </c>
      <c r="C14" s="5">
        <v>1</v>
      </c>
      <c r="D14" s="16" t="s">
        <v>22</v>
      </c>
      <c r="E14" s="9"/>
      <c r="F14" s="10"/>
      <c r="G14" s="17">
        <f>(C14*F14)+(C15*F15)</f>
        <v>0</v>
      </c>
      <c r="H14" s="27">
        <f>G14*13</f>
        <v>0</v>
      </c>
    </row>
    <row r="15" spans="1:8" ht="23.65" customHeight="1" x14ac:dyDescent="0.2">
      <c r="A15" s="22"/>
      <c r="B15" s="24"/>
      <c r="C15" s="5">
        <v>1</v>
      </c>
      <c r="D15" s="16" t="s">
        <v>20</v>
      </c>
      <c r="E15" s="9"/>
      <c r="F15" s="10"/>
      <c r="G15" s="18"/>
      <c r="H15" s="27"/>
    </row>
    <row r="16" spans="1:8" ht="23.65" customHeight="1" x14ac:dyDescent="0.2">
      <c r="A16" s="22">
        <v>700</v>
      </c>
      <c r="B16" s="24" t="s">
        <v>8</v>
      </c>
      <c r="C16" s="5">
        <v>2</v>
      </c>
      <c r="D16" s="16" t="s">
        <v>25</v>
      </c>
      <c r="E16" s="9"/>
      <c r="F16" s="10"/>
      <c r="G16" s="17">
        <f>(C16*F16)+(C17*F17)</f>
        <v>0</v>
      </c>
      <c r="H16" s="27">
        <f>G16*13</f>
        <v>0</v>
      </c>
    </row>
    <row r="17" spans="1:8" ht="23.65" customHeight="1" x14ac:dyDescent="0.2">
      <c r="A17" s="22"/>
      <c r="B17" s="24"/>
      <c r="C17" s="5">
        <v>1</v>
      </c>
      <c r="D17" s="16" t="s">
        <v>26</v>
      </c>
      <c r="E17" s="9"/>
      <c r="F17" s="10"/>
      <c r="G17" s="18"/>
      <c r="H17" s="27"/>
    </row>
    <row r="18" spans="1:8" ht="23.65" customHeight="1" x14ac:dyDescent="0.2">
      <c r="A18" s="11">
        <v>800</v>
      </c>
      <c r="B18" s="13" t="s">
        <v>9</v>
      </c>
      <c r="C18" s="5">
        <v>1</v>
      </c>
      <c r="D18" s="16" t="s">
        <v>20</v>
      </c>
      <c r="E18" s="9"/>
      <c r="F18" s="10"/>
      <c r="G18" s="14">
        <f>C18*F18</f>
        <v>0</v>
      </c>
      <c r="H18" s="14">
        <f t="shared" ref="H18" si="1">G18*13</f>
        <v>0</v>
      </c>
    </row>
    <row r="19" spans="1:8" ht="23.65" customHeight="1" x14ac:dyDescent="0.2">
      <c r="A19" s="25">
        <v>900</v>
      </c>
      <c r="B19" s="25" t="s">
        <v>10</v>
      </c>
      <c r="C19" s="5">
        <v>1</v>
      </c>
      <c r="D19" s="16" t="s">
        <v>20</v>
      </c>
      <c r="E19" s="9"/>
      <c r="F19" s="10"/>
      <c r="G19" s="17">
        <f>(C19*F19)+(C20*F20)</f>
        <v>0</v>
      </c>
      <c r="H19" s="17">
        <f>G19*13</f>
        <v>0</v>
      </c>
    </row>
    <row r="20" spans="1:8" ht="23.65" customHeight="1" x14ac:dyDescent="0.2">
      <c r="A20" s="26"/>
      <c r="B20" s="26"/>
      <c r="C20" s="5">
        <v>2</v>
      </c>
      <c r="D20" s="16" t="s">
        <v>23</v>
      </c>
      <c r="E20" s="9"/>
      <c r="F20" s="10"/>
      <c r="G20" s="18"/>
      <c r="H20" s="18"/>
    </row>
    <row r="21" spans="1:8" ht="23.65" customHeight="1" x14ac:dyDescent="0.2">
      <c r="A21" s="11">
        <v>1000</v>
      </c>
      <c r="B21" s="13" t="s">
        <v>11</v>
      </c>
      <c r="C21" s="5">
        <v>1</v>
      </c>
      <c r="D21" s="16" t="s">
        <v>20</v>
      </c>
      <c r="E21" s="9"/>
      <c r="F21" s="10"/>
      <c r="G21" s="14">
        <f>F21</f>
        <v>0</v>
      </c>
      <c r="H21" s="14">
        <f t="shared" ref="H21" si="2">G21*13</f>
        <v>0</v>
      </c>
    </row>
    <row r="22" spans="1:8" ht="23.65" customHeight="1" x14ac:dyDescent="0.2">
      <c r="A22" s="22">
        <v>1300</v>
      </c>
      <c r="B22" s="23" t="s">
        <v>12</v>
      </c>
      <c r="C22" s="5">
        <v>2</v>
      </c>
      <c r="D22" s="16" t="s">
        <v>24</v>
      </c>
      <c r="E22" s="9"/>
      <c r="F22" s="10"/>
      <c r="G22" s="17">
        <f>(C22*F22)+(C23*F23)</f>
        <v>0</v>
      </c>
      <c r="H22" s="17">
        <f>G22*13</f>
        <v>0</v>
      </c>
    </row>
    <row r="23" spans="1:8" ht="23.65" customHeight="1" x14ac:dyDescent="0.2">
      <c r="A23" s="22">
        <v>13</v>
      </c>
      <c r="B23" s="24" t="s">
        <v>12</v>
      </c>
      <c r="C23" s="5">
        <v>1</v>
      </c>
      <c r="D23" s="16" t="s">
        <v>20</v>
      </c>
      <c r="E23" s="9"/>
      <c r="F23" s="10"/>
      <c r="G23" s="18"/>
      <c r="H23" s="18"/>
    </row>
    <row r="24" spans="1:8" ht="23.65" customHeight="1" x14ac:dyDescent="0.2">
      <c r="A24" s="11">
        <v>1400</v>
      </c>
      <c r="B24" s="12" t="s">
        <v>18</v>
      </c>
      <c r="C24" s="5">
        <v>4</v>
      </c>
      <c r="D24" s="16" t="s">
        <v>20</v>
      </c>
      <c r="E24" s="9"/>
      <c r="F24" s="10"/>
      <c r="G24" s="8">
        <f>C24*F24</f>
        <v>0</v>
      </c>
      <c r="H24" s="14">
        <f t="shared" ref="H24:H25" si="3">G24*13</f>
        <v>0</v>
      </c>
    </row>
    <row r="25" spans="1:8" ht="34.5" customHeight="1" x14ac:dyDescent="0.2">
      <c r="A25" s="11">
        <v>2000</v>
      </c>
      <c r="B25" s="13" t="s">
        <v>19</v>
      </c>
      <c r="C25" s="5">
        <v>4</v>
      </c>
      <c r="D25" s="16" t="s">
        <v>20</v>
      </c>
      <c r="E25" s="9"/>
      <c r="F25" s="10"/>
      <c r="G25" s="7">
        <f>C25*F25</f>
        <v>0</v>
      </c>
      <c r="H25" s="14">
        <f t="shared" si="3"/>
        <v>0</v>
      </c>
    </row>
    <row r="26" spans="1:8" ht="23.65" customHeight="1" x14ac:dyDescent="0.2">
      <c r="A26" s="19" t="s">
        <v>13</v>
      </c>
      <c r="B26" s="20"/>
      <c r="C26" s="20"/>
      <c r="D26" s="20"/>
      <c r="E26" s="20"/>
      <c r="F26" s="21"/>
      <c r="G26" s="6">
        <f>SUM(G8:G25)</f>
        <v>0</v>
      </c>
      <c r="H26" s="6">
        <f>SUM(H8:H25)</f>
        <v>0</v>
      </c>
    </row>
    <row r="27" spans="1:8" ht="23.65" customHeight="1" x14ac:dyDescent="0.2"/>
  </sheetData>
  <sheetProtection algorithmName="SHA-512" hashValue="1TDj9rojT451DihTKC08WR4YyEa03QDXBBEudTmMxQ04LlHROzimcMBYacyttkHbawHABwO4/2udkeKIlf/itw==" saltValue="KZvVzuuzjHaYCmZV2Vp8FA==" spinCount="100000" sheet="1" objects="1" scenarios="1"/>
  <mergeCells count="24">
    <mergeCell ref="A1:G1"/>
    <mergeCell ref="A11:A13"/>
    <mergeCell ref="B11:B13"/>
    <mergeCell ref="G11:G13"/>
    <mergeCell ref="A14:A15"/>
    <mergeCell ref="B14:B15"/>
    <mergeCell ref="G14:G15"/>
    <mergeCell ref="B5:F5"/>
    <mergeCell ref="A3:F3"/>
    <mergeCell ref="H11:H13"/>
    <mergeCell ref="H14:H15"/>
    <mergeCell ref="H16:H17"/>
    <mergeCell ref="A16:A17"/>
    <mergeCell ref="B16:B17"/>
    <mergeCell ref="H22:H23"/>
    <mergeCell ref="A26:F26"/>
    <mergeCell ref="G16:G17"/>
    <mergeCell ref="A22:A23"/>
    <mergeCell ref="B22:B23"/>
    <mergeCell ref="G22:G23"/>
    <mergeCell ref="A19:A20"/>
    <mergeCell ref="B19:B20"/>
    <mergeCell ref="G19:G20"/>
    <mergeCell ref="H19:H20"/>
  </mergeCells>
  <pageMargins left="0.70866141732283472" right="0.70866141732283472" top="1.3779527559055118" bottom="0.78740157480314965" header="0.31496062992125984" footer="0.31496062992125984"/>
  <pageSetup paperSize="9" scale="90" orientation="landscape" r:id="rId1"/>
  <headerFooter>
    <oddHeader>&amp;LRettungsdienst Teltow-Fläming
Eigenbetrieb des Landkreises Teltow-Fläming
Vergabe Nr.: 81 01.11.81 / VIII/2026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Ulbricht, RD, Kreis TF</dc:creator>
  <cp:lastModifiedBy>Klose, I., RD, Kreis TF</cp:lastModifiedBy>
  <cp:lastPrinted>2026-03-30T11:02:12Z</cp:lastPrinted>
  <dcterms:created xsi:type="dcterms:W3CDTF">2019-11-06T05:43:06Z</dcterms:created>
  <dcterms:modified xsi:type="dcterms:W3CDTF">2026-06-12T12:37:56Z</dcterms:modified>
</cp:coreProperties>
</file>